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1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<sst xmlns="http://schemas.openxmlformats.org/spreadsheetml/2006/main" count="46" uniqueCount="45">
  <si>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>Название команды:</t>
  </si>
  <si>
    <t>Название стадиона:</t>
  </si>
  <si>
    <t>Доход</t>
  </si>
  <si>
    <t>Убыток</t>
  </si>
  <si>
    <t>%</t>
  </si>
  <si>
    <t>Строиться/срок постройки</t>
  </si>
  <si>
    <t>Количество мест:</t>
  </si>
  <si>
    <t>Качество мест:</t>
  </si>
  <si>
    <t>стандарт</t>
  </si>
  <si>
    <t>Навес:</t>
  </si>
  <si>
    <t>-</t>
  </si>
  <si>
    <t>Инфраструктура:</t>
  </si>
  <si>
    <t>Соперник</t>
  </si>
  <si>
    <t>Реклама матча</t>
  </si>
  <si>
    <t>Цена билета:</t>
  </si>
  <si>
    <t>Болельщиков</t>
  </si>
  <si>
    <t>Доход от продажы билетов:</t>
  </si>
  <si>
    <t>Спонсор:</t>
  </si>
  <si>
    <t>ТВ:</t>
  </si>
  <si>
    <t>Радио:</t>
  </si>
  <si>
    <t>Состав команды:</t>
  </si>
  <si>
    <t>Контракт</t>
  </si>
  <si>
    <t>Очковые</t>
  </si>
  <si>
    <t>в матче</t>
  </si>
  <si>
    <t>Приезд легионера</t>
  </si>
  <si>
    <t>Состав на матч:</t>
  </si>
  <si>
    <t>очковые:</t>
  </si>
  <si>
    <t>Платёжная ведомость команды</t>
  </si>
  <si>
    <t xml:space="preserve">Доход от матча </t>
  </si>
  <si>
    <t>дома</t>
  </si>
  <si>
    <t>в гостях</t>
  </si>
  <si>
    <t>SK GONIVO</t>
  </si>
  <si>
    <t>Motostad</t>
  </si>
  <si>
    <t>Norbert Magosi</t>
  </si>
  <si>
    <t>Henning Bager</t>
  </si>
  <si>
    <t>Fredrik Lindgren</t>
  </si>
  <si>
    <t>Mattias Nilsson</t>
  </si>
  <si>
    <t>Tomasz Rempala</t>
  </si>
  <si>
    <t>Stefan Ekberg</t>
  </si>
  <si>
    <t>Robert Flis</t>
  </si>
  <si>
    <t>Adam Pietraszko</t>
  </si>
  <si>
    <t>Piotr Rembas</t>
  </si>
  <si>
    <t>Łukasz Nowak</t>
  </si>
  <si>
    <t>Paweł Kowalewski</t>
  </si>
  <si>
    <t>Krzysztof Nowacki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</si>
</sst>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1" fillId="0" borderId="13" xfId="0" applyFont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2" fontId="23" fillId="0" borderId="19" xfId="0" applyNumberFormat="1" applyFont="1" applyBorder="1" applyAlignment="1">
      <alignment/>
    </xf>
    <xf numFmtId="0" fontId="0" fillId="35" borderId="16" xfId="0" applyFill="1" applyBorder="1" applyAlignment="1">
      <alignment horizontal="center"/>
    </xf>
    <xf numFmtId="0" fontId="23" fillId="0" borderId="19" xfId="0" applyFont="1" applyBorder="1" applyAlignment="1">
      <alignment/>
    </xf>
    <xf numFmtId="0" fontId="0" fillId="33" borderId="20" xfId="0" applyFill="1" applyBorder="1" applyAlignment="1">
      <alignment horizontal="center"/>
    </xf>
    <xf numFmtId="0" fontId="23" fillId="0" borderId="19" xfId="0" applyFont="1" applyBorder="1" applyAlignment="1">
      <alignment wrapText="1"/>
    </xf>
    <xf numFmtId="2" fontId="23" fillId="0" borderId="19" xfId="0" applyNumberFormat="1" applyFont="1" applyBorder="1" applyAlignment="1">
      <alignment horizontal="right" wrapText="1"/>
    </xf>
    <xf numFmtId="0" fontId="24" fillId="0" borderId="19" xfId="0" applyFont="1" applyBorder="1" applyAlignment="1">
      <alignment wrapText="1"/>
    </xf>
    <xf numFmtId="2" fontId="24" fillId="0" borderId="19" xfId="0" applyNumberFormat="1" applyFont="1" applyBorder="1" applyAlignment="1">
      <alignment horizontal="right" wrapText="1"/>
    </xf>
    <xf numFmtId="0" fontId="0" fillId="35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0" fontId="24" fillId="0" borderId="21" xfId="0" applyFont="1" applyBorder="1" applyAlignment="1">
      <alignment wrapText="1"/>
    </xf>
    <xf numFmtId="2" fontId="24" fillId="0" borderId="22" xfId="0" applyNumberFormat="1" applyFont="1" applyBorder="1" applyAlignment="1">
      <alignment horizontal="right" wrapText="1"/>
    </xf>
    <xf numFmtId="49" fontId="24" fillId="0" borderId="21" xfId="0" applyNumberFormat="1" applyFont="1" applyBorder="1" applyAlignment="1">
      <alignment wrapText="1"/>
    </xf>
    <xf numFmtId="9" fontId="0" fillId="34" borderId="23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7">
      <selection activeCell="I29" sqref="I29"/>
    </sheetView>
  </sheetViews>
  <sheetFormatPr defaultColWidth="9.00390625" defaultRowHeight="12.75"/>
  <cols>
    <col min="1" max="1" width="19.75390625" style="0" bestFit="1" customWidth="1"/>
  </cols>
  <sheetData>
    <row r="1" spans="1:6" ht="13.5" thickBot="1">
      <c r="A1" s="37" t="s">
        <v>0</v>
      </c>
      <c r="B1" s="45"/>
      <c r="C1" s="46" t="s">
        <v>31</v>
      </c>
      <c r="D1" s="47"/>
      <c r="E1" s="47"/>
      <c r="F1" s="48"/>
    </row>
    <row r="2" spans="1:6" ht="13.5" thickBot="1">
      <c r="A2" s="37" t="s">
        <v>1</v>
      </c>
      <c r="B2" s="45"/>
      <c r="C2" s="49" t="s">
        <v>32</v>
      </c>
      <c r="D2" s="50"/>
      <c r="E2" s="50"/>
      <c r="F2" s="51"/>
    </row>
    <row r="3" spans="1:10" ht="13.5" thickBot="1">
      <c r="A3" s="1"/>
      <c r="B3" s="1"/>
      <c r="C3" s="2"/>
      <c r="D3" s="2"/>
      <c r="E3" s="2"/>
      <c r="F3" s="2"/>
      <c r="H3" s="3" t="s">
        <v>2</v>
      </c>
      <c r="J3" s="3" t="s">
        <v>3</v>
      </c>
    </row>
    <row r="4" spans="5:11" ht="13.5" thickBot="1">
      <c r="E4" s="4" t="s">
        <v>4</v>
      </c>
      <c r="F4" s="43" t="s">
        <v>5</v>
      </c>
      <c r="G4" s="38"/>
      <c r="K4" s="5"/>
    </row>
    <row r="5" spans="1:10" ht="13.5" thickBot="1">
      <c r="A5" s="37" t="s">
        <v>6</v>
      </c>
      <c r="B5" s="45"/>
      <c r="C5" s="41">
        <v>5000</v>
      </c>
      <c r="D5" s="42"/>
      <c r="E5" s="6"/>
      <c r="F5" s="43"/>
      <c r="G5" s="38"/>
      <c r="J5" s="7"/>
    </row>
    <row r="6" spans="1:10" ht="13.5" thickBot="1">
      <c r="A6" s="37" t="s">
        <v>7</v>
      </c>
      <c r="B6" s="45"/>
      <c r="C6" s="41" t="s">
        <v>8</v>
      </c>
      <c r="D6" s="42"/>
      <c r="E6" s="6">
        <v>5</v>
      </c>
      <c r="F6" s="43"/>
      <c r="G6" s="38"/>
      <c r="J6" s="7"/>
    </row>
    <row r="7" spans="1:10" ht="13.5" thickBot="1">
      <c r="A7" s="37" t="s">
        <v>9</v>
      </c>
      <c r="B7" s="45"/>
      <c r="C7" s="41" t="s">
        <v>10</v>
      </c>
      <c r="D7" s="42"/>
      <c r="E7" s="6"/>
      <c r="F7" s="43"/>
      <c r="G7" s="38"/>
      <c r="J7" s="7"/>
    </row>
    <row r="8" spans="1:10" ht="13.5" thickBot="1">
      <c r="A8" s="39" t="s">
        <v>11</v>
      </c>
      <c r="B8" s="40"/>
      <c r="C8" s="41" t="s">
        <v>8</v>
      </c>
      <c r="D8" s="42"/>
      <c r="E8" s="6">
        <v>5</v>
      </c>
      <c r="F8" s="43"/>
      <c r="G8" s="38"/>
      <c r="J8" s="7"/>
    </row>
    <row r="9" ht="13.5" thickBot="1"/>
    <row r="10" spans="1:5" ht="13.5" thickBot="1">
      <c r="A10" s="37" t="s">
        <v>12</v>
      </c>
      <c r="B10" s="38"/>
      <c r="C10" s="44"/>
      <c r="D10" s="42"/>
      <c r="E10" s="4"/>
    </row>
    <row r="11" spans="1:10" ht="13.5" thickBot="1">
      <c r="A11" s="37" t="s">
        <v>13</v>
      </c>
      <c r="B11" s="38"/>
      <c r="C11" s="8"/>
      <c r="E11" s="4"/>
      <c r="J11" s="7">
        <f>C11</f>
        <v>0</v>
      </c>
    </row>
    <row r="12" spans="1:5" ht="13.5" thickBot="1">
      <c r="A12" s="37" t="s">
        <v>14</v>
      </c>
      <c r="B12" s="38"/>
      <c r="C12" s="9"/>
      <c r="E12" s="4"/>
    </row>
    <row r="13" spans="1:3" ht="13.5" thickBot="1">
      <c r="A13" s="39" t="s">
        <v>15</v>
      </c>
      <c r="B13" s="38"/>
      <c r="C13" s="10">
        <f>(E6+E8+E10+E11+E12)*C5/100</f>
        <v>500</v>
      </c>
    </row>
    <row r="14" spans="1:8" ht="13.5" thickBot="1">
      <c r="A14" s="39" t="s">
        <v>16</v>
      </c>
      <c r="B14" s="38"/>
      <c r="C14" s="4">
        <f>C13*C12</f>
        <v>0</v>
      </c>
      <c r="H14" s="11">
        <f>C14</f>
        <v>0</v>
      </c>
    </row>
    <row r="15" ht="13.5" thickBot="1"/>
    <row r="16" spans="1:8" ht="13.5" thickBot="1">
      <c r="A16" s="12" t="s">
        <v>17</v>
      </c>
      <c r="B16" s="30">
        <v>22600</v>
      </c>
      <c r="H16" s="11"/>
    </row>
    <row r="17" spans="1:8" ht="13.5" thickBot="1">
      <c r="A17" s="12" t="s">
        <v>18</v>
      </c>
      <c r="B17" s="30">
        <v>28000</v>
      </c>
      <c r="H17" s="11"/>
    </row>
    <row r="18" spans="1:8" ht="13.5" thickBot="1">
      <c r="A18" s="12" t="s">
        <v>19</v>
      </c>
      <c r="B18" s="30">
        <v>10000</v>
      </c>
      <c r="H18" s="11"/>
    </row>
    <row r="20" spans="1:6" ht="13.5" thickBot="1">
      <c r="A20" s="33" t="s">
        <v>20</v>
      </c>
      <c r="B20" s="34"/>
      <c r="C20" s="13" t="s">
        <v>21</v>
      </c>
      <c r="D20" s="14" t="s">
        <v>22</v>
      </c>
      <c r="E20" s="13" t="s">
        <v>23</v>
      </c>
      <c r="F20" s="14" t="s">
        <v>24</v>
      </c>
    </row>
    <row r="21" spans="1:10" ht="13.5" thickBot="1">
      <c r="A21" s="54" t="s">
        <v>34</v>
      </c>
      <c r="B21" s="52">
        <v>8.2</v>
      </c>
      <c r="C21" s="53">
        <v>48000</v>
      </c>
      <c r="D21" s="60">
        <v>820</v>
      </c>
      <c r="E21" s="67"/>
      <c r="F21" s="62">
        <v>3200</v>
      </c>
      <c r="J21" s="5"/>
    </row>
    <row r="22" spans="1:10" ht="13.5" thickBot="1">
      <c r="A22" s="54" t="s">
        <v>33</v>
      </c>
      <c r="B22" s="52">
        <v>8.11</v>
      </c>
      <c r="C22" s="55">
        <v>28300</v>
      </c>
      <c r="D22" s="61">
        <v>760</v>
      </c>
      <c r="E22" s="29"/>
      <c r="F22" s="62">
        <v>3000</v>
      </c>
      <c r="J22" s="5"/>
    </row>
    <row r="23" spans="1:10" ht="13.5" thickBot="1">
      <c r="A23" s="56" t="s">
        <v>35</v>
      </c>
      <c r="B23" s="57">
        <v>6.5</v>
      </c>
      <c r="C23" s="55">
        <v>10600</v>
      </c>
      <c r="D23" s="61">
        <v>450</v>
      </c>
      <c r="E23" s="31"/>
      <c r="F23" s="62">
        <v>1800</v>
      </c>
      <c r="J23" s="5"/>
    </row>
    <row r="24" spans="1:10" ht="13.5" thickBot="1">
      <c r="A24" s="56" t="s">
        <v>36</v>
      </c>
      <c r="B24" s="57">
        <v>7</v>
      </c>
      <c r="C24" s="55">
        <v>14300</v>
      </c>
      <c r="D24" s="61">
        <v>550</v>
      </c>
      <c r="E24" s="29"/>
      <c r="F24" s="62">
        <v>2000</v>
      </c>
      <c r="J24" s="5"/>
    </row>
    <row r="25" spans="1:10" ht="13.5" thickBot="1">
      <c r="A25" s="58" t="s">
        <v>37</v>
      </c>
      <c r="B25" s="59">
        <v>6.31</v>
      </c>
      <c r="C25" s="60">
        <v>24500</v>
      </c>
      <c r="D25" s="61">
        <v>400</v>
      </c>
      <c r="E25" s="31"/>
      <c r="F25" s="63">
        <v>1700</v>
      </c>
      <c r="J25" s="5"/>
    </row>
    <row r="26" spans="1:10" ht="13.5" thickBot="1">
      <c r="A26" s="54" t="s">
        <v>38</v>
      </c>
      <c r="B26" s="52">
        <v>7</v>
      </c>
      <c r="C26" s="55">
        <v>14300</v>
      </c>
      <c r="D26" s="61">
        <v>550</v>
      </c>
      <c r="E26" s="29"/>
      <c r="F26" s="62">
        <v>2000</v>
      </c>
      <c r="J26" s="5"/>
    </row>
    <row r="27" spans="1:10" ht="13.5" thickBot="1">
      <c r="A27" s="58" t="s">
        <v>39</v>
      </c>
      <c r="B27" s="59">
        <v>5.41</v>
      </c>
      <c r="C27" s="55">
        <v>6900</v>
      </c>
      <c r="D27" s="61">
        <v>300</v>
      </c>
      <c r="E27" s="31"/>
      <c r="F27" s="63">
        <v>1400</v>
      </c>
      <c r="J27" s="5"/>
    </row>
    <row r="28" spans="1:10" ht="13.5" thickBot="1">
      <c r="A28" s="58" t="s">
        <v>40</v>
      </c>
      <c r="B28" s="59">
        <v>5.31</v>
      </c>
      <c r="C28" s="55">
        <v>6201</v>
      </c>
      <c r="D28" s="61">
        <v>251</v>
      </c>
      <c r="E28" s="29"/>
      <c r="F28" s="63">
        <v>1300</v>
      </c>
      <c r="J28" s="5"/>
    </row>
    <row r="29" spans="1:10" ht="13.5" thickBot="1">
      <c r="A29" s="64" t="s">
        <v>41</v>
      </c>
      <c r="B29" s="65">
        <v>3.18</v>
      </c>
      <c r="C29" s="55">
        <v>2200</v>
      </c>
      <c r="D29" s="61">
        <v>100</v>
      </c>
      <c r="E29" s="31"/>
      <c r="F29" s="63">
        <v>500</v>
      </c>
      <c r="J29" s="5"/>
    </row>
    <row r="30" spans="1:10" ht="13.5" thickBot="1">
      <c r="A30" s="66" t="s">
        <v>42</v>
      </c>
      <c r="B30" s="65">
        <v>3.18</v>
      </c>
      <c r="C30" s="55">
        <v>2200</v>
      </c>
      <c r="D30" s="61">
        <v>100</v>
      </c>
      <c r="E30" s="29"/>
      <c r="F30" s="63">
        <v>500</v>
      </c>
      <c r="J30" s="5"/>
    </row>
    <row r="31" spans="1:10" ht="13.5" thickBot="1">
      <c r="A31" s="66" t="s">
        <v>43</v>
      </c>
      <c r="B31" s="65">
        <v>3.16</v>
      </c>
      <c r="C31" s="55">
        <v>2200</v>
      </c>
      <c r="D31" s="61">
        <v>100</v>
      </c>
      <c r="E31" s="32"/>
      <c r="F31" s="63">
        <v>500</v>
      </c>
      <c r="J31" s="5"/>
    </row>
    <row r="32" spans="1:11" ht="12.75">
      <c r="A32" s="64" t="s">
        <v>44</v>
      </c>
      <c r="B32" s="65">
        <v>3.08</v>
      </c>
      <c r="C32" s="55">
        <v>2200</v>
      </c>
      <c r="D32" s="61">
        <v>100</v>
      </c>
      <c r="E32" s="21"/>
      <c r="F32" s="63">
        <v>500</v>
      </c>
      <c r="G32" s="22"/>
      <c r="H32" s="22"/>
      <c r="I32" s="22"/>
      <c r="J32" s="23"/>
      <c r="K32" s="22"/>
    </row>
    <row r="33" spans="1:11" ht="13.5" thickBot="1">
      <c r="A33" s="19" t="s">
        <v>25</v>
      </c>
      <c r="B33" s="20"/>
      <c r="C33" s="21"/>
      <c r="D33" s="21"/>
      <c r="E33" s="21"/>
      <c r="F33" s="21"/>
      <c r="G33" s="22"/>
      <c r="H33" s="22"/>
      <c r="I33" s="22"/>
      <c r="J33" s="23"/>
      <c r="K33" s="22"/>
    </row>
    <row r="34" spans="1:10" ht="13.5" thickBot="1">
      <c r="A34" s="14"/>
      <c r="B34" s="15"/>
      <c r="C34" s="11"/>
      <c r="D34" s="11"/>
      <c r="E34" s="16"/>
      <c r="F34" s="11"/>
      <c r="J34" s="7">
        <f>(D34*E34)+F34</f>
        <v>0</v>
      </c>
    </row>
    <row r="35" spans="1:10" ht="13.5" thickBot="1">
      <c r="A35" s="14"/>
      <c r="B35" s="15"/>
      <c r="C35" s="11"/>
      <c r="D35" s="11"/>
      <c r="E35" s="16"/>
      <c r="F35" s="11"/>
      <c r="J35" s="7">
        <f aca="true" t="shared" si="0" ref="J35:J40">(D35*E35)+F35</f>
        <v>0</v>
      </c>
    </row>
    <row r="36" spans="1:10" ht="13.5" thickBot="1">
      <c r="A36" s="14"/>
      <c r="B36" s="15"/>
      <c r="C36" s="17"/>
      <c r="D36" s="17"/>
      <c r="E36" s="18"/>
      <c r="F36" s="17"/>
      <c r="J36" s="7">
        <f t="shared" si="0"/>
        <v>0</v>
      </c>
    </row>
    <row r="37" spans="1:10" ht="13.5" thickBot="1">
      <c r="A37" s="14"/>
      <c r="B37" s="15"/>
      <c r="C37" s="11"/>
      <c r="D37" s="11"/>
      <c r="E37" s="16"/>
      <c r="F37" s="11"/>
      <c r="J37" s="7">
        <f t="shared" si="0"/>
        <v>0</v>
      </c>
    </row>
    <row r="38" spans="1:10" ht="13.5" thickBot="1">
      <c r="A38" s="14"/>
      <c r="B38" s="15"/>
      <c r="C38" s="11"/>
      <c r="D38" s="11"/>
      <c r="E38" s="16"/>
      <c r="F38" s="11"/>
      <c r="J38" s="7">
        <f t="shared" si="0"/>
        <v>0</v>
      </c>
    </row>
    <row r="39" spans="1:10" ht="13.5" thickBot="1">
      <c r="A39" s="14"/>
      <c r="B39" s="15"/>
      <c r="C39" s="11"/>
      <c r="D39" s="11"/>
      <c r="E39" s="16"/>
      <c r="F39" s="11"/>
      <c r="J39" s="7">
        <f t="shared" si="0"/>
        <v>0</v>
      </c>
    </row>
    <row r="40" spans="1:10" ht="13.5" thickBot="1">
      <c r="A40" s="14"/>
      <c r="B40" s="15"/>
      <c r="C40" s="11"/>
      <c r="D40" s="11"/>
      <c r="E40" s="16"/>
      <c r="F40" s="11"/>
      <c r="J40" s="7">
        <f t="shared" si="0"/>
        <v>0</v>
      </c>
    </row>
    <row r="41" spans="1:10" ht="13.5" thickBot="1">
      <c r="A41" s="24" t="s">
        <v>26</v>
      </c>
      <c r="B41" s="15"/>
      <c r="C41" s="25"/>
      <c r="D41" s="25"/>
      <c r="E41" s="21"/>
      <c r="F41" s="25"/>
      <c r="J41" s="7">
        <f>SUM(J34:J40)</f>
        <v>0</v>
      </c>
    </row>
    <row r="42" ht="13.5" thickBot="1"/>
    <row r="43" spans="1:3" ht="13.5" thickBot="1">
      <c r="A43" s="35" t="s">
        <v>27</v>
      </c>
      <c r="B43" s="36"/>
      <c r="C43" s="7">
        <v>161901</v>
      </c>
    </row>
    <row r="44" ht="13.5" thickBot="1"/>
    <row r="45" ht="13.5" thickBot="1">
      <c r="A45" s="26" t="s">
        <v>28</v>
      </c>
    </row>
    <row r="46" spans="1:10" ht="13.5" thickBot="1">
      <c r="A46" s="27" t="s">
        <v>29</v>
      </c>
      <c r="B46" s="7">
        <f>H46-J46</f>
        <v>0</v>
      </c>
      <c r="H46" s="7">
        <f>H14+H16+H17+H18</f>
        <v>0</v>
      </c>
      <c r="J46" s="7">
        <f>J11+J41</f>
        <v>0</v>
      </c>
    </row>
    <row r="47" spans="1:10" ht="13.5" thickBot="1">
      <c r="A47" s="28" t="s">
        <v>30</v>
      </c>
      <c r="B47" s="7">
        <f>H47-J47</f>
        <v>0</v>
      </c>
      <c r="H47" s="7"/>
      <c r="J47" s="7">
        <f>J41</f>
        <v>0</v>
      </c>
    </row>
  </sheetData>
  <sheetProtection/>
  <mergeCells count="25">
    <mergeCell ref="F7:G7"/>
    <mergeCell ref="F4:G4"/>
    <mergeCell ref="A5:B5"/>
    <mergeCell ref="C5:D5"/>
    <mergeCell ref="F5:G5"/>
    <mergeCell ref="A1:B1"/>
    <mergeCell ref="C1:F1"/>
    <mergeCell ref="A2:B2"/>
    <mergeCell ref="C2:F2"/>
    <mergeCell ref="A8:B8"/>
    <mergeCell ref="C8:D8"/>
    <mergeCell ref="F8:G8"/>
    <mergeCell ref="A10:B10"/>
    <mergeCell ref="C10:D10"/>
    <mergeCell ref="A6:B6"/>
    <mergeCell ref="C6:D6"/>
    <mergeCell ref="F6:G6"/>
    <mergeCell ref="A7:B7"/>
    <mergeCell ref="C7:D7"/>
    <mergeCell ref="A20:B20"/>
    <mergeCell ref="A43:B43"/>
    <mergeCell ref="A11:B11"/>
    <mergeCell ref="A12:B12"/>
    <mergeCell ref="A13:B13"/>
    <mergeCell ref="A14:B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dcterms:created xsi:type="dcterms:W3CDTF">2007-01-24T14:15:09Z</dcterms:created>
  <dcterms:modified xsi:type="dcterms:W3CDTF">2007-01-29T16:04:58Z</dcterms:modified>
  <cp:category/>
  <cp:version/>
  <cp:contentType/>
  <cp:contentStatus/>
</cp:coreProperties>
</file>